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ka\Downloads\"/>
    </mc:Choice>
  </mc:AlternateContent>
  <xr:revisionPtr revIDLastSave="0" documentId="13_ncr:1_{5D986614-4E9D-467F-83FD-CF920240C9FC}" xr6:coauthVersionLast="47" xr6:coauthVersionMax="47" xr10:uidLastSave="{00000000-0000-0000-0000-000000000000}"/>
  <bookViews>
    <workbookView xWindow="-120" yWindow="-120" windowWidth="20730" windowHeight="11160" xr2:uid="{79C18881-777F-4D84-9B66-CB9896EA72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7" i="1" l="1"/>
  <c r="C13" i="1"/>
  <c r="C12" i="1"/>
  <c r="C11" i="1"/>
  <c r="C10" i="1"/>
  <c r="E39" i="1"/>
  <c r="E37" i="1"/>
  <c r="E33" i="1"/>
  <c r="E31" i="1"/>
  <c r="E29" i="1"/>
  <c r="E28" i="1"/>
  <c r="E26" i="1"/>
  <c r="E27" i="1"/>
  <c r="E24" i="1"/>
  <c r="E25" i="1"/>
  <c r="E23" i="1"/>
  <c r="E20" i="1"/>
  <c r="E18" i="1"/>
  <c r="E16" i="1"/>
  <c r="E14" i="1"/>
  <c r="E12" i="1"/>
  <c r="E13" i="1"/>
  <c r="E11" i="1"/>
  <c r="E10" i="1"/>
  <c r="E5" i="1"/>
  <c r="E40" i="1" l="1"/>
  <c r="E41" i="1" s="1"/>
  <c r="E42" i="1" s="1"/>
</calcChain>
</file>

<file path=xl/sharedStrings.xml><?xml version="1.0" encoding="utf-8"?>
<sst xmlns="http://schemas.openxmlformats.org/spreadsheetml/2006/main" count="71" uniqueCount="56">
  <si>
    <t>*</t>
  </si>
  <si>
    <t>Rate</t>
  </si>
  <si>
    <t>Qty</t>
  </si>
  <si>
    <t>Total</t>
  </si>
  <si>
    <t>Class Fee</t>
  </si>
  <si>
    <t>Open, Amateur, Youth</t>
  </si>
  <si>
    <t xml:space="preserve"> per class per judge</t>
  </si>
  <si>
    <t>Level 1 Youth &amp; Amateur</t>
  </si>
  <si>
    <t>per class per judge</t>
  </si>
  <si>
    <t>Lead Line</t>
  </si>
  <si>
    <t>FREE</t>
  </si>
  <si>
    <t>Stake Class $250+Added</t>
  </si>
  <si>
    <t>MQHA English Equitation</t>
  </si>
  <si>
    <t>Futurity $500+ Added</t>
  </si>
  <si>
    <t>Krista Flieger Open Hunter U/Saddle</t>
  </si>
  <si>
    <t>Futurity $1,000+Added</t>
  </si>
  <si>
    <t>Cooke Insurance Youth Showmanship</t>
  </si>
  <si>
    <t>$500 Year End+Added</t>
  </si>
  <si>
    <t xml:space="preserve">MQHA Lope for the Cash </t>
  </si>
  <si>
    <t>MQHA Walk/Jog for the Cash</t>
  </si>
  <si>
    <t>Futurity $500 + Added</t>
  </si>
  <si>
    <t>Cooke Insurance Open Trail</t>
  </si>
  <si>
    <t>AQHA Fee</t>
  </si>
  <si>
    <t>Per Horse Per Judge</t>
  </si>
  <si>
    <t>Drug Testing Fee</t>
  </si>
  <si>
    <t>Box Stall (8x8)</t>
  </si>
  <si>
    <t>Daily Rate</t>
  </si>
  <si>
    <t>Tack Stall (8x8)</t>
  </si>
  <si>
    <t>Double Box Stall (16x8)</t>
  </si>
  <si>
    <t>Barn 5 Stall Fee</t>
  </si>
  <si>
    <t>Barn 5 Tack Stall</t>
  </si>
  <si>
    <t>Shavings</t>
  </si>
  <si>
    <t>Price Per Bag (subject to change)</t>
  </si>
  <si>
    <t>Camping Full Service</t>
  </si>
  <si>
    <t>Camping Semi (water &amp; electric)</t>
  </si>
  <si>
    <t>FLAT FEE</t>
  </si>
  <si>
    <t>Includes:</t>
  </si>
  <si>
    <t>8x8 stall</t>
  </si>
  <si>
    <t>office fees,drug fees,AQHA fees x 4 days</t>
  </si>
  <si>
    <t>($470 with tax)</t>
  </si>
  <si>
    <t>With Stall in Barn 5 or Double Stall</t>
  </si>
  <si>
    <t>($550 with tax)</t>
  </si>
  <si>
    <t xml:space="preserve">LATE FEE </t>
  </si>
  <si>
    <t>Entries submitted after June 21/22</t>
  </si>
  <si>
    <t>SUBTOTAL</t>
  </si>
  <si>
    <t>15% HST</t>
  </si>
  <si>
    <t xml:space="preserve">TOTAL DUE </t>
  </si>
  <si>
    <t>(2 days available)</t>
  </si>
  <si>
    <t xml:space="preserve">Plate# </t>
  </si>
  <si>
    <t>Unlimited AQHA/MQHA Regular Classes</t>
  </si>
  <si>
    <t>FEE CALCULATION - 2022 CANADA DAY CLASSIC JULY 1-4, 2022</t>
  </si>
  <si>
    <t>FILL IN THE QTY COLUMN ONLY</t>
  </si>
  <si>
    <t>Payments can be made by e-transfer to maritimequarterhorse@gmail.com (set up for autodeposit)</t>
  </si>
  <si>
    <t>Payments can be made at the show by cash, debit or credit card</t>
  </si>
  <si>
    <t xml:space="preserve">Susan Chestnut Western Pleasure </t>
  </si>
  <si>
    <t>Office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</si>
</sst>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Arial"/>
      <family val="2"/>
    </font>
    <font>
      <b/>
      <sz val="18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8" fontId="2" fillId="0" borderId="6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5" xfId="1" applyFont="1" applyBorder="1" applyAlignment="1">
      <alignment vertical="center" wrapText="1"/>
    </xf>
    <xf numFmtId="44" fontId="0" fillId="0" borderId="0" xfId="1" applyFont="1"/>
    <xf numFmtId="0" fontId="5" fillId="0" borderId="0" xfId="0" applyFont="1"/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4" fontId="2" fillId="0" borderId="7" xfId="1" applyFont="1" applyBorder="1" applyAlignment="1">
      <alignment horizontal="right" vertical="center" wrapText="1"/>
    </xf>
    <xf numFmtId="44" fontId="2" fillId="0" borderId="3" xfId="1" applyFont="1" applyBorder="1" applyAlignment="1">
      <alignment horizontal="right" vertical="center" wrapText="1"/>
    </xf>
    <xf numFmtId="8" fontId="2" fillId="0" borderId="7" xfId="0" applyNumberFormat="1" applyFont="1" applyBorder="1" applyAlignment="1">
      <alignment horizontal="right" vertical="center" wrapText="1"/>
    </xf>
    <xf numFmtId="8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2" fillId="0" borderId="4" xfId="1" applyFont="1" applyBorder="1" applyAlignment="1">
      <alignment horizontal="right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216E-5D3F-4B35-9E2A-621A3AEEE23A}">
  <sheetPr>
    <pageSetUpPr fitToPage="1"/>
  </sheetPr>
  <dimension ref="A1:E45"/>
  <sheetViews>
    <sheetView tabSelected="1" topLeftCell="A11" workbookViewId="0">
      <selection activeCell="E19" sqref="E19"/>
    </sheetView>
  </sheetViews>
  <sheetFormatPr defaultRowHeight="15" x14ac:dyDescent="0.25"/>
  <cols>
    <col min="1" max="1" width="22.42578125" customWidth="1"/>
    <col min="2" max="2" width="39.140625" customWidth="1"/>
    <col min="3" max="3" width="22.7109375" customWidth="1"/>
    <col min="5" max="5" width="9.5703125" style="18" bestFit="1" customWidth="1"/>
  </cols>
  <sheetData>
    <row r="1" spans="1:5" x14ac:dyDescent="0.25">
      <c r="A1" t="s">
        <v>50</v>
      </c>
    </row>
    <row r="2" spans="1:5" ht="23.25" x14ac:dyDescent="0.35">
      <c r="A2" s="19" t="s">
        <v>51</v>
      </c>
    </row>
    <row r="3" spans="1:5" ht="15.75" thickBot="1" x14ac:dyDescent="0.3"/>
    <row r="4" spans="1:5" ht="15.75" thickBot="1" x14ac:dyDescent="0.3">
      <c r="A4" s="1"/>
      <c r="B4" s="2" t="s">
        <v>0</v>
      </c>
      <c r="C4" s="2" t="s">
        <v>1</v>
      </c>
      <c r="D4" s="22" t="s">
        <v>2</v>
      </c>
      <c r="E4" s="16" t="s">
        <v>3</v>
      </c>
    </row>
    <row r="5" spans="1:5" x14ac:dyDescent="0.25">
      <c r="A5" s="27" t="s">
        <v>4</v>
      </c>
      <c r="B5" s="3" t="s">
        <v>5</v>
      </c>
      <c r="C5" s="33">
        <v>10</v>
      </c>
      <c r="D5" s="29"/>
      <c r="E5" s="31">
        <f>C5*D5</f>
        <v>0</v>
      </c>
    </row>
    <row r="6" spans="1:5" ht="15.75" thickBot="1" x14ac:dyDescent="0.3">
      <c r="A6" s="28"/>
      <c r="B6" s="4" t="s">
        <v>6</v>
      </c>
      <c r="C6" s="34"/>
      <c r="D6" s="30"/>
      <c r="E6" s="32"/>
    </row>
    <row r="7" spans="1:5" x14ac:dyDescent="0.25">
      <c r="A7" s="27" t="s">
        <v>4</v>
      </c>
      <c r="B7" s="3" t="s">
        <v>7</v>
      </c>
      <c r="C7" s="33">
        <v>8</v>
      </c>
      <c r="D7" s="29"/>
      <c r="E7" s="31">
        <f>C7*D7</f>
        <v>0</v>
      </c>
    </row>
    <row r="8" spans="1:5" ht="15.75" thickBot="1" x14ac:dyDescent="0.3">
      <c r="A8" s="28"/>
      <c r="B8" s="4" t="s">
        <v>8</v>
      </c>
      <c r="C8" s="34"/>
      <c r="D8" s="30"/>
      <c r="E8" s="32"/>
    </row>
    <row r="9" spans="1:5" ht="15.75" thickBot="1" x14ac:dyDescent="0.3">
      <c r="A9" s="6" t="s">
        <v>4</v>
      </c>
      <c r="B9" s="4" t="s">
        <v>9</v>
      </c>
      <c r="C9" s="8" t="s">
        <v>10</v>
      </c>
      <c r="D9" s="20"/>
      <c r="E9" s="15"/>
    </row>
    <row r="10" spans="1:5" ht="29.25" thickBot="1" x14ac:dyDescent="0.3">
      <c r="A10" s="6" t="s">
        <v>11</v>
      </c>
      <c r="B10" s="4" t="s">
        <v>12</v>
      </c>
      <c r="C10" s="10">
        <f>25/1.15</f>
        <v>21.739130434782609</v>
      </c>
      <c r="D10" s="20"/>
      <c r="E10" s="15">
        <f>C10*D10</f>
        <v>0</v>
      </c>
    </row>
    <row r="11" spans="1:5" ht="43.5" thickBot="1" x14ac:dyDescent="0.3">
      <c r="A11" s="6" t="s">
        <v>13</v>
      </c>
      <c r="B11" s="4" t="s">
        <v>14</v>
      </c>
      <c r="C11" s="10">
        <f>50/1.15</f>
        <v>43.478260869565219</v>
      </c>
      <c r="D11" s="21"/>
      <c r="E11" s="17">
        <f>C11*D11</f>
        <v>0</v>
      </c>
    </row>
    <row r="12" spans="1:5" ht="15.75" thickBot="1" x14ac:dyDescent="0.3">
      <c r="A12" s="6" t="s">
        <v>13</v>
      </c>
      <c r="B12" s="4" t="s">
        <v>54</v>
      </c>
      <c r="C12" s="10">
        <f>50/1.15</f>
        <v>43.478260869565219</v>
      </c>
      <c r="D12" s="20"/>
      <c r="E12" s="17">
        <f t="shared" ref="E12:E13" si="0">C12*D12</f>
        <v>0</v>
      </c>
    </row>
    <row r="13" spans="1:5" ht="15.75" thickBot="1" x14ac:dyDescent="0.3">
      <c r="A13" s="6" t="s">
        <v>15</v>
      </c>
      <c r="B13" s="4" t="s">
        <v>16</v>
      </c>
      <c r="C13" s="10">
        <f>100/1.15</f>
        <v>86.956521739130437</v>
      </c>
      <c r="D13" s="20"/>
      <c r="E13" s="17">
        <f t="shared" si="0"/>
        <v>0</v>
      </c>
    </row>
    <row r="14" spans="1:5" x14ac:dyDescent="0.25">
      <c r="A14" s="27" t="s">
        <v>17</v>
      </c>
      <c r="B14" s="27" t="s">
        <v>18</v>
      </c>
      <c r="C14" s="5">
        <v>21.74</v>
      </c>
      <c r="D14" s="29"/>
      <c r="E14" s="31">
        <f>D14*25</f>
        <v>0</v>
      </c>
    </row>
    <row r="15" spans="1:5" ht="15.75" thickBot="1" x14ac:dyDescent="0.3">
      <c r="A15" s="28"/>
      <c r="B15" s="28"/>
      <c r="C15" s="8" t="s">
        <v>47</v>
      </c>
      <c r="D15" s="30"/>
      <c r="E15" s="32"/>
    </row>
    <row r="16" spans="1:5" x14ac:dyDescent="0.25">
      <c r="A16" s="27" t="s">
        <v>17</v>
      </c>
      <c r="B16" s="27" t="s">
        <v>19</v>
      </c>
      <c r="C16" s="5">
        <v>21.74</v>
      </c>
      <c r="D16" s="29"/>
      <c r="E16" s="31">
        <f>D16*25</f>
        <v>0</v>
      </c>
    </row>
    <row r="17" spans="1:5" ht="15.75" thickBot="1" x14ac:dyDescent="0.3">
      <c r="A17" s="28"/>
      <c r="B17" s="28"/>
      <c r="C17" s="8" t="s">
        <v>47</v>
      </c>
      <c r="D17" s="30"/>
      <c r="E17" s="32"/>
    </row>
    <row r="18" spans="1:5" ht="15.75" thickBot="1" x14ac:dyDescent="0.3">
      <c r="A18" s="6" t="s">
        <v>20</v>
      </c>
      <c r="B18" s="4" t="s">
        <v>21</v>
      </c>
      <c r="C18" s="10">
        <v>43.48</v>
      </c>
      <c r="D18" s="20"/>
      <c r="E18" s="15">
        <f>C18*D18</f>
        <v>0</v>
      </c>
    </row>
    <row r="19" spans="1:5" ht="15.75" thickBot="1" x14ac:dyDescent="0.3">
      <c r="A19" s="14" t="s">
        <v>55</v>
      </c>
      <c r="B19" s="3" t="s">
        <v>23</v>
      </c>
      <c r="C19" s="5">
        <v>10</v>
      </c>
      <c r="D19" s="38"/>
      <c r="E19" s="15">
        <f>C19*D19</f>
        <v>0</v>
      </c>
    </row>
    <row r="20" spans="1:5" ht="41.25" customHeight="1" x14ac:dyDescent="0.25">
      <c r="A20" s="27" t="s">
        <v>22</v>
      </c>
      <c r="B20" s="27" t="s">
        <v>23</v>
      </c>
      <c r="C20" s="33">
        <v>11</v>
      </c>
      <c r="D20" s="29"/>
      <c r="E20" s="31">
        <f>C20*D20</f>
        <v>0</v>
      </c>
    </row>
    <row r="21" spans="1:5" ht="15.75" thickBot="1" x14ac:dyDescent="0.3">
      <c r="A21" s="28"/>
      <c r="B21" s="28"/>
      <c r="C21" s="34"/>
      <c r="D21" s="30"/>
      <c r="E21" s="32"/>
    </row>
    <row r="22" spans="1:5" ht="15.75" thickBot="1" x14ac:dyDescent="0.3">
      <c r="A22" s="6" t="s">
        <v>24</v>
      </c>
      <c r="B22" s="4" t="s">
        <v>23</v>
      </c>
      <c r="C22" s="10">
        <v>6</v>
      </c>
      <c r="D22" s="20"/>
      <c r="E22" s="15"/>
    </row>
    <row r="23" spans="1:5" ht="15.75" thickBot="1" x14ac:dyDescent="0.3">
      <c r="A23" s="6" t="s">
        <v>25</v>
      </c>
      <c r="B23" s="4" t="s">
        <v>26</v>
      </c>
      <c r="C23" s="10">
        <v>25</v>
      </c>
      <c r="D23" s="20"/>
      <c r="E23" s="15">
        <f>C23*D23</f>
        <v>0</v>
      </c>
    </row>
    <row r="24" spans="1:5" ht="15.75" thickBot="1" x14ac:dyDescent="0.3">
      <c r="A24" s="6" t="s">
        <v>27</v>
      </c>
      <c r="B24" s="4" t="s">
        <v>26</v>
      </c>
      <c r="C24" s="10">
        <v>25</v>
      </c>
      <c r="D24" s="20"/>
      <c r="E24" s="15">
        <f t="shared" ref="E24:E27" si="1">C24*D24</f>
        <v>0</v>
      </c>
    </row>
    <row r="25" spans="1:5" ht="29.25" thickBot="1" x14ac:dyDescent="0.3">
      <c r="A25" s="6" t="s">
        <v>28</v>
      </c>
      <c r="B25" s="4" t="s">
        <v>26</v>
      </c>
      <c r="C25" s="10">
        <v>45</v>
      </c>
      <c r="D25" s="20"/>
      <c r="E25" s="15">
        <f t="shared" si="1"/>
        <v>0</v>
      </c>
    </row>
    <row r="26" spans="1:5" ht="15.75" thickBot="1" x14ac:dyDescent="0.3">
      <c r="A26" s="6" t="s">
        <v>29</v>
      </c>
      <c r="B26" s="4" t="s">
        <v>26</v>
      </c>
      <c r="C26" s="10">
        <v>45</v>
      </c>
      <c r="D26" s="20"/>
      <c r="E26" s="15">
        <f t="shared" si="1"/>
        <v>0</v>
      </c>
    </row>
    <row r="27" spans="1:5" ht="15.75" thickBot="1" x14ac:dyDescent="0.3">
      <c r="A27" s="6" t="s">
        <v>30</v>
      </c>
      <c r="B27" s="4" t="s">
        <v>26</v>
      </c>
      <c r="C27" s="10">
        <v>45</v>
      </c>
      <c r="D27" s="20"/>
      <c r="E27" s="15">
        <f t="shared" si="1"/>
        <v>0</v>
      </c>
    </row>
    <row r="28" spans="1:5" ht="15.75" thickBot="1" x14ac:dyDescent="0.3">
      <c r="A28" s="6" t="s">
        <v>31</v>
      </c>
      <c r="B28" s="4" t="s">
        <v>32</v>
      </c>
      <c r="C28" s="10">
        <v>7.5</v>
      </c>
      <c r="D28" s="20"/>
      <c r="E28" s="15">
        <f>C28*D28</f>
        <v>0</v>
      </c>
    </row>
    <row r="29" spans="1:5" x14ac:dyDescent="0.25">
      <c r="A29" s="27" t="s">
        <v>33</v>
      </c>
      <c r="B29" s="3" t="s">
        <v>26</v>
      </c>
      <c r="C29" s="33">
        <v>35</v>
      </c>
      <c r="D29" s="29"/>
      <c r="E29" s="31">
        <f>C29*D29</f>
        <v>0</v>
      </c>
    </row>
    <row r="30" spans="1:5" ht="15.75" thickBot="1" x14ac:dyDescent="0.3">
      <c r="A30" s="28"/>
      <c r="B30" s="4" t="s">
        <v>48</v>
      </c>
      <c r="C30" s="34"/>
      <c r="D30" s="30"/>
      <c r="E30" s="32"/>
    </row>
    <row r="31" spans="1:5" x14ac:dyDescent="0.25">
      <c r="A31" s="27" t="s">
        <v>34</v>
      </c>
      <c r="B31" s="3" t="s">
        <v>26</v>
      </c>
      <c r="C31" s="33">
        <v>25</v>
      </c>
      <c r="D31" s="29"/>
      <c r="E31" s="31">
        <f>C31*D31</f>
        <v>0</v>
      </c>
    </row>
    <row r="32" spans="1:5" ht="15.75" thickBot="1" x14ac:dyDescent="0.3">
      <c r="A32" s="28"/>
      <c r="B32" s="4" t="s">
        <v>48</v>
      </c>
      <c r="C32" s="34"/>
      <c r="D32" s="30"/>
      <c r="E32" s="32"/>
    </row>
    <row r="33" spans="1:5" x14ac:dyDescent="0.25">
      <c r="A33" s="27" t="s">
        <v>35</v>
      </c>
      <c r="B33" s="3" t="s">
        <v>36</v>
      </c>
      <c r="C33" s="5">
        <v>408.7</v>
      </c>
      <c r="D33" s="29"/>
      <c r="E33" s="31">
        <f>D33*408.7</f>
        <v>0</v>
      </c>
    </row>
    <row r="34" spans="1:5" x14ac:dyDescent="0.25">
      <c r="A34" s="35"/>
      <c r="B34" s="3" t="s">
        <v>37</v>
      </c>
      <c r="C34" s="11" t="s">
        <v>39</v>
      </c>
      <c r="D34" s="36"/>
      <c r="E34" s="37"/>
    </row>
    <row r="35" spans="1:5" ht="35.25" customHeight="1" x14ac:dyDescent="0.25">
      <c r="A35" s="35"/>
      <c r="B35" s="3" t="s">
        <v>38</v>
      </c>
      <c r="C35" s="12"/>
      <c r="D35" s="36"/>
      <c r="E35" s="37"/>
    </row>
    <row r="36" spans="1:5" ht="30.75" customHeight="1" thickBot="1" x14ac:dyDescent="0.3">
      <c r="A36" s="28"/>
      <c r="B36" s="4" t="s">
        <v>49</v>
      </c>
      <c r="C36" s="7"/>
      <c r="D36" s="30"/>
      <c r="E36" s="32"/>
    </row>
    <row r="37" spans="1:5" ht="46.5" customHeight="1" x14ac:dyDescent="0.25">
      <c r="A37" s="27" t="s">
        <v>35</v>
      </c>
      <c r="B37" s="27" t="s">
        <v>40</v>
      </c>
      <c r="C37" s="5">
        <v>478.26</v>
      </c>
      <c r="D37" s="29"/>
      <c r="E37" s="31">
        <f>D37*478.26</f>
        <v>0</v>
      </c>
    </row>
    <row r="38" spans="1:5" ht="0.75" hidden="1" customHeight="1" thickBot="1" x14ac:dyDescent="0.3">
      <c r="A38" s="28"/>
      <c r="B38" s="28"/>
      <c r="C38" s="13" t="s">
        <v>41</v>
      </c>
      <c r="D38" s="30"/>
      <c r="E38" s="32"/>
    </row>
    <row r="39" spans="1:5" ht="15.75" thickBot="1" x14ac:dyDescent="0.3">
      <c r="A39" s="6" t="s">
        <v>42</v>
      </c>
      <c r="B39" s="4" t="s">
        <v>43</v>
      </c>
      <c r="C39" s="10">
        <v>40</v>
      </c>
      <c r="D39" s="20"/>
      <c r="E39" s="15">
        <f>C39*D39</f>
        <v>0</v>
      </c>
    </row>
    <row r="40" spans="1:5" ht="15.75" thickBot="1" x14ac:dyDescent="0.3">
      <c r="A40" s="24" t="s">
        <v>44</v>
      </c>
      <c r="B40" s="25"/>
      <c r="C40" s="26"/>
      <c r="D40" s="9"/>
      <c r="E40" s="15">
        <f>SUM(E5:E39)</f>
        <v>0</v>
      </c>
    </row>
    <row r="41" spans="1:5" ht="15.75" thickBot="1" x14ac:dyDescent="0.3">
      <c r="A41" s="24" t="s">
        <v>45</v>
      </c>
      <c r="B41" s="25"/>
      <c r="C41" s="26"/>
      <c r="D41" s="9"/>
      <c r="E41" s="15">
        <f>E40*0.15</f>
        <v>0</v>
      </c>
    </row>
    <row r="42" spans="1:5" ht="15.75" thickBot="1" x14ac:dyDescent="0.3">
      <c r="A42" s="24" t="s">
        <v>46</v>
      </c>
      <c r="B42" s="25"/>
      <c r="C42" s="26"/>
      <c r="D42" s="9"/>
      <c r="E42" s="15">
        <f>E40+E41</f>
        <v>0</v>
      </c>
    </row>
    <row r="44" spans="1:5" ht="15.75" x14ac:dyDescent="0.25">
      <c r="A44" s="23" t="s">
        <v>52</v>
      </c>
    </row>
    <row r="45" spans="1:5" ht="15.75" x14ac:dyDescent="0.25">
      <c r="A45" s="23" t="s">
        <v>53</v>
      </c>
    </row>
  </sheetData>
  <sheetProtection algorithmName="SHA-512" hashValue="3hc8FkaOTf1fn9bnFc6C6R56ltN79Ob1fZ/Jzje0hgbsLhW777N5Zt1i5soP6zfO0ABwfW8YXxhC5TwPlDYIig==" saltValue="6sISiZpE/gYjdmVbNpAe+w==" spinCount="100000" sheet="1" objects="1" scenarios="1"/>
  <mergeCells count="39">
    <mergeCell ref="A5:A6"/>
    <mergeCell ref="C5:C6"/>
    <mergeCell ref="D5:D6"/>
    <mergeCell ref="E5:E6"/>
    <mergeCell ref="A7:A8"/>
    <mergeCell ref="C7:C8"/>
    <mergeCell ref="D7:D8"/>
    <mergeCell ref="E7:E8"/>
    <mergeCell ref="A29:A30"/>
    <mergeCell ref="C29:C30"/>
    <mergeCell ref="D29:D30"/>
    <mergeCell ref="E29:E30"/>
    <mergeCell ref="A14:A15"/>
    <mergeCell ref="B14:B15"/>
    <mergeCell ref="D14:D15"/>
    <mergeCell ref="E14:E15"/>
    <mergeCell ref="A16:A17"/>
    <mergeCell ref="B16:B17"/>
    <mergeCell ref="D16:D17"/>
    <mergeCell ref="E16:E17"/>
    <mergeCell ref="A20:A21"/>
    <mergeCell ref="B20:B21"/>
    <mergeCell ref="C20:C21"/>
    <mergeCell ref="D20:D21"/>
    <mergeCell ref="E20:E21"/>
    <mergeCell ref="A31:A32"/>
    <mergeCell ref="C31:C32"/>
    <mergeCell ref="D31:D32"/>
    <mergeCell ref="E31:E32"/>
    <mergeCell ref="A33:A36"/>
    <mergeCell ref="D33:D36"/>
    <mergeCell ref="E33:E36"/>
    <mergeCell ref="A42:C42"/>
    <mergeCell ref="A37:A38"/>
    <mergeCell ref="B37:B38"/>
    <mergeCell ref="D37:D38"/>
    <mergeCell ref="E37:E38"/>
    <mergeCell ref="A40:C40"/>
    <mergeCell ref="A41:C41"/>
  </mergeCells>
  <pageMargins left="0.70866141732283472" right="0.70866141732283472" top="0.55118110236220474" bottom="0.55118110236220474" header="0.31496062992125984" footer="0.31496062992125984"/>
  <pageSetup scale="8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Cook</dc:creator>
  <cp:lastModifiedBy>Amanda Cook</cp:lastModifiedBy>
  <cp:lastPrinted>2022-06-04T16:03:52Z</cp:lastPrinted>
  <dcterms:created xsi:type="dcterms:W3CDTF">2022-05-31T23:27:35Z</dcterms:created>
  <dcterms:modified xsi:type="dcterms:W3CDTF">2022-06-04T16:09:38Z</dcterms:modified>
</cp:coreProperties>
</file>